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8" windowWidth="22056" windowHeight="9264" activeTab="0"/>
  </bookViews>
  <sheets>
    <sheet name="教育 (体检)" sheetId="1" r:id="rId1"/>
  </sheets>
  <definedNames>
    <definedName name="_xlnm._FilterDatabase" localSheetId="0" hidden="1">'教育 (体检)'!$A$3:$F$181</definedName>
    <definedName name="_xlnm.Print_Area" localSheetId="0">'教育 (体检)'!$A$1:$D$181</definedName>
    <definedName name="_xlnm.Print_Titles" localSheetId="0">'教育 (体检)'!$3:$3</definedName>
  </definedNames>
  <calcPr calcId="144525"/>
</workbook>
</file>

<file path=xl/sharedStrings.xml><?xml version="1.0" encoding="utf-8"?>
<sst xmlns="http://schemas.openxmlformats.org/spreadsheetml/2006/main" count="277" uniqueCount="123">
  <si>
    <t>姓名</t>
  </si>
  <si>
    <t>准考证号</t>
  </si>
  <si>
    <t>报考岗位</t>
  </si>
  <si>
    <t>备注</t>
  </si>
  <si>
    <t>1001_高中语文</t>
  </si>
  <si>
    <t>1002_高中数学</t>
  </si>
  <si>
    <t>1003_高中英语</t>
  </si>
  <si>
    <t>1004_高中物理</t>
  </si>
  <si>
    <t>1005_高中化学</t>
  </si>
  <si>
    <t>1006_高中生物</t>
  </si>
  <si>
    <t>1007_高中政治</t>
  </si>
  <si>
    <t>1008_高中历史</t>
  </si>
  <si>
    <t>1009_高中地理</t>
  </si>
  <si>
    <t>2001_小学语文</t>
  </si>
  <si>
    <t>2002_小学数学</t>
  </si>
  <si>
    <t>2003_小学英语</t>
  </si>
  <si>
    <t>2004_小学计算机</t>
  </si>
  <si>
    <t>2005_小学美术</t>
  </si>
  <si>
    <t>2006_小学体育</t>
  </si>
  <si>
    <t>2007_小学音乐</t>
  </si>
  <si>
    <t>张政豪</t>
  </si>
  <si>
    <t>高中地理</t>
  </si>
  <si>
    <t>高将</t>
  </si>
  <si>
    <t>高欢</t>
  </si>
  <si>
    <t>郭婉莹</t>
  </si>
  <si>
    <t>陈小飞</t>
  </si>
  <si>
    <t>吴琛璐</t>
  </si>
  <si>
    <t>赵莉萍</t>
  </si>
  <si>
    <t>高中化学</t>
  </si>
  <si>
    <t>康双丽</t>
  </si>
  <si>
    <t>张爽</t>
  </si>
  <si>
    <t>李若兵</t>
  </si>
  <si>
    <t>康丹</t>
  </si>
  <si>
    <t>田雪</t>
  </si>
  <si>
    <t>张晴</t>
  </si>
  <si>
    <t>陈良晓</t>
  </si>
  <si>
    <t>研究生岗位</t>
  </si>
  <si>
    <t>李喆</t>
  </si>
  <si>
    <t>高中历史</t>
  </si>
  <si>
    <t>曹杨琪</t>
  </si>
  <si>
    <t>翟飞</t>
  </si>
  <si>
    <t>王佳</t>
  </si>
  <si>
    <t>高中生物</t>
  </si>
  <si>
    <t>宋梅格</t>
  </si>
  <si>
    <t>林朝欣</t>
  </si>
  <si>
    <t>胡晨霞</t>
  </si>
  <si>
    <t>魏梦</t>
  </si>
  <si>
    <t>张圆</t>
  </si>
  <si>
    <t>高中数学</t>
  </si>
  <si>
    <t>翟玉冰</t>
  </si>
  <si>
    <t>袁明</t>
  </si>
  <si>
    <t>于琳</t>
  </si>
  <si>
    <t>罗雅</t>
  </si>
  <si>
    <t>陈春霞</t>
  </si>
  <si>
    <t>冯璞莹</t>
  </si>
  <si>
    <t>张帆</t>
  </si>
  <si>
    <t>王英贤</t>
  </si>
  <si>
    <t>李品</t>
  </si>
  <si>
    <t>张武</t>
  </si>
  <si>
    <t>任世龙</t>
  </si>
  <si>
    <t>李静</t>
  </si>
  <si>
    <t>孙飒</t>
  </si>
  <si>
    <t>赵倩</t>
  </si>
  <si>
    <t>宋悦</t>
  </si>
  <si>
    <t>邓硕</t>
  </si>
  <si>
    <t>李南南</t>
  </si>
  <si>
    <t>黄亚俊</t>
  </si>
  <si>
    <t>高中体育</t>
  </si>
  <si>
    <t>翟志伟</t>
  </si>
  <si>
    <t>高中物理</t>
  </si>
  <si>
    <t>赵秋枝</t>
  </si>
  <si>
    <t>白爽</t>
  </si>
  <si>
    <t>梁麟</t>
  </si>
  <si>
    <t>马风华</t>
  </si>
  <si>
    <t>王士杰</t>
  </si>
  <si>
    <t>赵梦怡</t>
  </si>
  <si>
    <t>黄彩虹</t>
  </si>
  <si>
    <t>高中信息</t>
  </si>
  <si>
    <t>秦宁</t>
  </si>
  <si>
    <t>杜佳潼</t>
  </si>
  <si>
    <t>高中音乐</t>
  </si>
  <si>
    <t>徐雨珩</t>
  </si>
  <si>
    <t>高中英语</t>
  </si>
  <si>
    <t>钮迪</t>
  </si>
  <si>
    <t>胡翠翠</t>
  </si>
  <si>
    <t>吴丹</t>
  </si>
  <si>
    <t>王许亚</t>
  </si>
  <si>
    <t>李艳</t>
  </si>
  <si>
    <t>刘亚军</t>
  </si>
  <si>
    <t>郑萌</t>
  </si>
  <si>
    <t>熊玮</t>
  </si>
  <si>
    <t>刘一晨</t>
  </si>
  <si>
    <t>梁秋杰</t>
  </si>
  <si>
    <t>刘梦雅</t>
  </si>
  <si>
    <t>刘海丽</t>
  </si>
  <si>
    <t>张增红</t>
  </si>
  <si>
    <t>贺婷</t>
  </si>
  <si>
    <t>王丛丛</t>
  </si>
  <si>
    <t>高中语文</t>
  </si>
  <si>
    <t>赵明霞</t>
  </si>
  <si>
    <t>甄雅婷</t>
  </si>
  <si>
    <t>乔亚星</t>
  </si>
  <si>
    <t>刘争洋</t>
  </si>
  <si>
    <t>叶未娜</t>
  </si>
  <si>
    <t>刘伟</t>
  </si>
  <si>
    <t>王娴</t>
  </si>
  <si>
    <t>薛金金</t>
  </si>
  <si>
    <t>梅梦</t>
  </si>
  <si>
    <t>张鑫</t>
  </si>
  <si>
    <t>董楚</t>
  </si>
  <si>
    <t>刘诗雨</t>
  </si>
  <si>
    <t>史冰</t>
  </si>
  <si>
    <t>高静</t>
  </si>
  <si>
    <t>文磊</t>
  </si>
  <si>
    <t>高中政治</t>
  </si>
  <si>
    <t>王琼琼</t>
  </si>
  <si>
    <t>陈咪咪</t>
  </si>
  <si>
    <t>曹立腾</t>
  </si>
  <si>
    <t>张俊博</t>
  </si>
  <si>
    <t>2019年新野县公开招聘教师体检对象名单</t>
  </si>
  <si>
    <t>附件</t>
  </si>
  <si>
    <t>卢婷</t>
  </si>
  <si>
    <t>1003_高中数学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</si>
</sst>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family val="3"/>
    </font>
    <font>
      <sz val="10"/>
      <name val="Arial"/>
      <family val="2"/>
    </font>
    <font>
      <sz val="10"/>
      <name val="黑体"/>
      <family val="3"/>
    </font>
    <font>
      <sz val="9"/>
      <name val="宋体"/>
      <family val="3"/>
    </font>
    <font>
      <sz val="11"/>
      <name val="宋体"/>
      <family val="3"/>
    </font>
    <font>
      <sz val="10"/>
      <name val="宋体"/>
      <family val="3"/>
    </font>
    <font>
      <b/>
      <sz val="14"/>
      <name val="宋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1"/>
  <sheetViews>
    <sheetView tabSelected="1" view="pageBreakPreview" zoomScaleSheetLayoutView="100" workbookViewId="0" topLeftCell="A1">
      <selection activeCell="H17" sqref="H17"/>
    </sheetView>
  </sheetViews>
  <sheetFormatPr defaultColWidth="9.00390625" defaultRowHeight="14.25"/>
  <cols>
    <col min="1" max="4" width="13.375" style="7" customWidth="1"/>
    <col min="5" max="5" width="10.75390625" style="7" customWidth="1"/>
    <col min="6" max="16384" width="9.00390625" style="5" customWidth="1"/>
  </cols>
  <sheetData>
    <row r="1" ht="14.25">
      <c r="A1" s="9" t="s">
        <v>120</v>
      </c>
    </row>
    <row r="2" spans="1:4" ht="28.2" customHeight="1">
      <c r="A2" s="10" t="s">
        <v>119</v>
      </c>
      <c r="B2" s="10"/>
      <c r="C2" s="10"/>
      <c r="D2" s="10"/>
    </row>
    <row r="3" spans="1:4" s="2" customFormat="1" ht="23.4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5" ht="21" customHeight="1">
      <c r="A4" s="3" t="str">
        <f>"史阅凡"</f>
        <v>史阅凡</v>
      </c>
      <c r="B4" s="3">
        <v>20190111</v>
      </c>
      <c r="C4" s="3" t="s">
        <v>4</v>
      </c>
      <c r="D4" s="4"/>
      <c r="E4" s="5"/>
    </row>
    <row r="5" spans="1:5" ht="21" customHeight="1">
      <c r="A5" s="3" t="str">
        <f>"刘莹"</f>
        <v>刘莹</v>
      </c>
      <c r="B5" s="3">
        <v>20190108</v>
      </c>
      <c r="C5" s="3" t="s">
        <v>4</v>
      </c>
      <c r="D5" s="4"/>
      <c r="E5" s="5"/>
    </row>
    <row r="6" spans="1:5" ht="21" customHeight="1">
      <c r="A6" s="3" t="str">
        <f>"林倩"</f>
        <v>林倩</v>
      </c>
      <c r="B6" s="3">
        <v>20190105</v>
      </c>
      <c r="C6" s="3" t="s">
        <v>4</v>
      </c>
      <c r="D6" s="4"/>
      <c r="E6" s="5"/>
    </row>
    <row r="7" spans="1:5" ht="21" customHeight="1">
      <c r="A7" s="3" t="str">
        <f>"李鑫"</f>
        <v>李鑫</v>
      </c>
      <c r="B7" s="3">
        <v>20190109</v>
      </c>
      <c r="C7" s="3" t="s">
        <v>4</v>
      </c>
      <c r="D7" s="4"/>
      <c r="E7" s="5"/>
    </row>
    <row r="8" spans="1:5" ht="21" customHeight="1">
      <c r="A8" s="3" t="str">
        <f>"李雪"</f>
        <v>李雪</v>
      </c>
      <c r="B8" s="3">
        <v>20190107</v>
      </c>
      <c r="C8" s="3" t="s">
        <v>4</v>
      </c>
      <c r="D8" s="4"/>
      <c r="E8" s="5"/>
    </row>
    <row r="9" spans="1:5" ht="21" customHeight="1">
      <c r="A9" s="3" t="str">
        <f>"张会"</f>
        <v>张会</v>
      </c>
      <c r="B9" s="3">
        <v>20190104</v>
      </c>
      <c r="C9" s="3" t="s">
        <v>4</v>
      </c>
      <c r="D9" s="4"/>
      <c r="E9" s="5"/>
    </row>
    <row r="10" spans="1:5" ht="21" customHeight="1">
      <c r="A10" s="3" t="str">
        <f>"张满"</f>
        <v>张满</v>
      </c>
      <c r="B10" s="3">
        <v>20190120</v>
      </c>
      <c r="C10" s="3" t="s">
        <v>4</v>
      </c>
      <c r="D10" s="3"/>
      <c r="E10" s="5"/>
    </row>
    <row r="11" spans="1:5" ht="21" customHeight="1">
      <c r="A11" s="3" t="str">
        <f>"宋亚丽"</f>
        <v>宋亚丽</v>
      </c>
      <c r="B11" s="3">
        <v>20190130</v>
      </c>
      <c r="C11" s="3" t="s">
        <v>5</v>
      </c>
      <c r="D11" s="4"/>
      <c r="E11" s="5"/>
    </row>
    <row r="12" spans="1:5" ht="21" customHeight="1">
      <c r="A12" s="3" t="str">
        <f>"乔娟"</f>
        <v>乔娟</v>
      </c>
      <c r="B12" s="3">
        <v>20190128</v>
      </c>
      <c r="C12" s="3" t="s">
        <v>5</v>
      </c>
      <c r="D12" s="3"/>
      <c r="E12" s="5"/>
    </row>
    <row r="13" spans="1:5" ht="21" customHeight="1">
      <c r="A13" s="3" t="str">
        <f>"雷蕾"</f>
        <v>雷蕾</v>
      </c>
      <c r="B13" s="3">
        <v>20190208</v>
      </c>
      <c r="C13" s="3" t="s">
        <v>5</v>
      </c>
      <c r="D13" s="4"/>
      <c r="E13" s="5"/>
    </row>
    <row r="14" spans="1:5" ht="21" customHeight="1">
      <c r="A14" s="3" t="str">
        <f>"孙鑫"</f>
        <v>孙鑫</v>
      </c>
      <c r="B14" s="3">
        <v>20190127</v>
      </c>
      <c r="C14" s="3" t="s">
        <v>5</v>
      </c>
      <c r="D14" s="4"/>
      <c r="E14" s="5"/>
    </row>
    <row r="15" spans="1:5" ht="21" customHeight="1">
      <c r="A15" s="3" t="str">
        <f>"杜芳芳"</f>
        <v>杜芳芳</v>
      </c>
      <c r="B15" s="3">
        <v>20190124</v>
      </c>
      <c r="C15" s="3" t="s">
        <v>5</v>
      </c>
      <c r="D15" s="4"/>
      <c r="E15" s="5"/>
    </row>
    <row r="16" spans="1:5" ht="21" customHeight="1">
      <c r="A16" s="3" t="str">
        <f>"王梦莹"</f>
        <v>王梦莹</v>
      </c>
      <c r="B16" s="3">
        <v>20190206</v>
      </c>
      <c r="C16" s="3" t="s">
        <v>5</v>
      </c>
      <c r="D16" s="4"/>
      <c r="E16" s="5"/>
    </row>
    <row r="17" spans="1:5" ht="21" customHeight="1">
      <c r="A17" s="3" t="str">
        <f>"罗晓"</f>
        <v>罗晓</v>
      </c>
      <c r="B17" s="3">
        <v>20190207</v>
      </c>
      <c r="C17" s="3" t="s">
        <v>5</v>
      </c>
      <c r="D17" s="4"/>
      <c r="E17" s="5"/>
    </row>
    <row r="18" spans="1:5" ht="21" customHeight="1">
      <c r="A18" s="3" t="str">
        <f>"王璘"</f>
        <v>王璘</v>
      </c>
      <c r="B18" s="3">
        <v>20190209</v>
      </c>
      <c r="C18" s="3" t="s">
        <v>5</v>
      </c>
      <c r="D18" s="4"/>
      <c r="E18" s="5"/>
    </row>
    <row r="19" spans="1:5" ht="21" customHeight="1">
      <c r="A19" s="3" t="s">
        <v>121</v>
      </c>
      <c r="B19" s="3">
        <v>20190125</v>
      </c>
      <c r="C19" s="3" t="s">
        <v>122</v>
      </c>
      <c r="D19" s="4"/>
      <c r="E19" s="5"/>
    </row>
    <row r="20" spans="1:5" ht="21" customHeight="1">
      <c r="A20" s="3" t="str">
        <f>"罗航航"</f>
        <v>罗航航</v>
      </c>
      <c r="B20" s="3">
        <v>20190309</v>
      </c>
      <c r="C20" s="3" t="s">
        <v>6</v>
      </c>
      <c r="D20" s="4"/>
      <c r="E20" s="5"/>
    </row>
    <row r="21" spans="1:5" ht="21" customHeight="1">
      <c r="A21" s="3" t="str">
        <f>"肖嫚"</f>
        <v>肖嫚</v>
      </c>
      <c r="B21" s="3">
        <v>20190225</v>
      </c>
      <c r="C21" s="3" t="s">
        <v>6</v>
      </c>
      <c r="D21" s="4"/>
      <c r="E21" s="5"/>
    </row>
    <row r="22" spans="1:5" ht="21" customHeight="1">
      <c r="A22" s="3" t="str">
        <f>"齐若杉"</f>
        <v>齐若杉</v>
      </c>
      <c r="B22" s="3">
        <v>20190221</v>
      </c>
      <c r="C22" s="3" t="s">
        <v>6</v>
      </c>
      <c r="D22" s="4"/>
      <c r="E22" s="5"/>
    </row>
    <row r="23" spans="1:5" ht="21" customHeight="1">
      <c r="A23" s="3" t="str">
        <f>"王阳"</f>
        <v>王阳</v>
      </c>
      <c r="B23" s="3">
        <v>20190216</v>
      </c>
      <c r="C23" s="3" t="s">
        <v>6</v>
      </c>
      <c r="D23" s="3"/>
      <c r="E23" s="5"/>
    </row>
    <row r="24" spans="1:5" ht="21" customHeight="1">
      <c r="A24" s="3" t="str">
        <f>"裴爽爽"</f>
        <v>裴爽爽</v>
      </c>
      <c r="B24" s="3">
        <v>20190313</v>
      </c>
      <c r="C24" s="3" t="s">
        <v>6</v>
      </c>
      <c r="D24" s="4"/>
      <c r="E24" s="5"/>
    </row>
    <row r="25" spans="1:5" ht="21" customHeight="1">
      <c r="A25" s="3" t="str">
        <f>"高杰"</f>
        <v>高杰</v>
      </c>
      <c r="B25" s="3">
        <v>20190229</v>
      </c>
      <c r="C25" s="3" t="s">
        <v>6</v>
      </c>
      <c r="D25" s="4"/>
      <c r="E25" s="5"/>
    </row>
    <row r="26" spans="1:5" ht="21" customHeight="1">
      <c r="A26" s="3" t="str">
        <f>"梅李慧"</f>
        <v>梅李慧</v>
      </c>
      <c r="B26" s="3">
        <v>20190318</v>
      </c>
      <c r="C26" s="3" t="s">
        <v>7</v>
      </c>
      <c r="D26" s="4"/>
      <c r="E26" s="5"/>
    </row>
    <row r="27" spans="1:5" ht="21" customHeight="1">
      <c r="A27" s="3" t="str">
        <f>"吴小哲"</f>
        <v>吴小哲</v>
      </c>
      <c r="B27" s="3">
        <v>20190319</v>
      </c>
      <c r="C27" s="3" t="s">
        <v>7</v>
      </c>
      <c r="D27" s="4"/>
      <c r="E27" s="5"/>
    </row>
    <row r="28" spans="1:5" ht="21" customHeight="1">
      <c r="A28" s="3" t="str">
        <f>"郑真真"</f>
        <v>郑真真</v>
      </c>
      <c r="B28" s="3">
        <v>20190324</v>
      </c>
      <c r="C28" s="3" t="s">
        <v>8</v>
      </c>
      <c r="D28" s="4"/>
      <c r="E28" s="5"/>
    </row>
    <row r="29" spans="1:5" ht="21" customHeight="1">
      <c r="A29" s="3" t="str">
        <f>"张迎"</f>
        <v>张迎</v>
      </c>
      <c r="B29" s="3">
        <v>20190325</v>
      </c>
      <c r="C29" s="3" t="s">
        <v>8</v>
      </c>
      <c r="D29" s="4"/>
      <c r="E29" s="5"/>
    </row>
    <row r="30" spans="1:5" ht="21" customHeight="1">
      <c r="A30" s="3" t="str">
        <f>"卢倩煜"</f>
        <v>卢倩煜</v>
      </c>
      <c r="B30" s="3">
        <v>20190321</v>
      </c>
      <c r="C30" s="3" t="s">
        <v>8</v>
      </c>
      <c r="D30" s="4"/>
      <c r="E30" s="5"/>
    </row>
    <row r="31" spans="1:5" ht="21" customHeight="1">
      <c r="A31" s="3" t="str">
        <f>"钱逸明"</f>
        <v>钱逸明</v>
      </c>
      <c r="B31" s="3">
        <v>20190328</v>
      </c>
      <c r="C31" s="3" t="s">
        <v>9</v>
      </c>
      <c r="D31" s="3"/>
      <c r="E31" s="5"/>
    </row>
    <row r="32" spans="1:5" ht="21" customHeight="1">
      <c r="A32" s="3" t="str">
        <f>"杨明阳"</f>
        <v>杨明阳</v>
      </c>
      <c r="B32" s="3">
        <v>20190403</v>
      </c>
      <c r="C32" s="3" t="s">
        <v>9</v>
      </c>
      <c r="D32" s="4"/>
      <c r="E32" s="5"/>
    </row>
    <row r="33" spans="1:5" ht="21" customHeight="1">
      <c r="A33" s="3" t="str">
        <f>"马瑞婉"</f>
        <v>马瑞婉</v>
      </c>
      <c r="B33" s="3">
        <v>20190408</v>
      </c>
      <c r="C33" s="3" t="s">
        <v>10</v>
      </c>
      <c r="D33" s="4"/>
      <c r="E33" s="5"/>
    </row>
    <row r="34" spans="1:5" ht="21" customHeight="1">
      <c r="A34" s="3" t="str">
        <f>"司念"</f>
        <v>司念</v>
      </c>
      <c r="B34" s="3">
        <v>20190406</v>
      </c>
      <c r="C34" s="3" t="s">
        <v>10</v>
      </c>
      <c r="D34" s="4"/>
      <c r="E34" s="5"/>
    </row>
    <row r="35" spans="1:5" ht="21" customHeight="1">
      <c r="A35" s="3" t="str">
        <f>"张楠"</f>
        <v>张楠</v>
      </c>
      <c r="B35" s="3">
        <v>20190409</v>
      </c>
      <c r="C35" s="3" t="s">
        <v>10</v>
      </c>
      <c r="D35" s="4"/>
      <c r="E35" s="5"/>
    </row>
    <row r="36" spans="1:5" ht="21" customHeight="1">
      <c r="A36" s="3" t="str">
        <f>"李世平"</f>
        <v>李世平</v>
      </c>
      <c r="B36" s="3">
        <v>20190413</v>
      </c>
      <c r="C36" s="3" t="s">
        <v>11</v>
      </c>
      <c r="D36" s="4"/>
      <c r="E36" s="5"/>
    </row>
    <row r="37" spans="1:5" ht="21" customHeight="1">
      <c r="A37" s="3" t="str">
        <f>"张伟梦"</f>
        <v>张伟梦</v>
      </c>
      <c r="B37" s="3">
        <v>20190414</v>
      </c>
      <c r="C37" s="3" t="s">
        <v>12</v>
      </c>
      <c r="D37" s="4"/>
      <c r="E37" s="5"/>
    </row>
    <row r="38" spans="1:5" ht="21" customHeight="1">
      <c r="A38" s="3" t="str">
        <f>"段纯洁"</f>
        <v>段纯洁</v>
      </c>
      <c r="B38" s="3">
        <v>20191017</v>
      </c>
      <c r="C38" s="3" t="s">
        <v>13</v>
      </c>
      <c r="D38" s="4"/>
      <c r="E38" s="5"/>
    </row>
    <row r="39" spans="1:5" ht="21" customHeight="1">
      <c r="A39" s="3" t="str">
        <f>"王义强"</f>
        <v>王义强</v>
      </c>
      <c r="B39" s="3">
        <v>20190819</v>
      </c>
      <c r="C39" s="3" t="s">
        <v>13</v>
      </c>
      <c r="D39" s="4"/>
      <c r="E39" s="5"/>
    </row>
    <row r="40" spans="1:5" ht="21" customHeight="1">
      <c r="A40" s="3" t="str">
        <f>"刘雅倩"</f>
        <v>刘雅倩</v>
      </c>
      <c r="B40" s="3">
        <v>20190816</v>
      </c>
      <c r="C40" s="3" t="s">
        <v>13</v>
      </c>
      <c r="D40" s="4"/>
      <c r="E40" s="5"/>
    </row>
    <row r="41" spans="1:5" ht="21" customHeight="1">
      <c r="A41" s="3" t="str">
        <f>"彭欣"</f>
        <v>彭欣</v>
      </c>
      <c r="B41" s="3">
        <v>20191113</v>
      </c>
      <c r="C41" s="3" t="s">
        <v>13</v>
      </c>
      <c r="D41" s="4"/>
      <c r="E41" s="5"/>
    </row>
    <row r="42" spans="1:5" ht="21" customHeight="1">
      <c r="A42" s="3" t="str">
        <f>"李姗"</f>
        <v>李姗</v>
      </c>
      <c r="B42" s="3">
        <v>20191123</v>
      </c>
      <c r="C42" s="3" t="s">
        <v>13</v>
      </c>
      <c r="D42" s="4"/>
      <c r="E42" s="5"/>
    </row>
    <row r="43" spans="1:5" ht="21" customHeight="1">
      <c r="A43" s="3" t="str">
        <f>"杨雅楠"</f>
        <v>杨雅楠</v>
      </c>
      <c r="B43" s="3">
        <v>20190605</v>
      </c>
      <c r="C43" s="3" t="s">
        <v>13</v>
      </c>
      <c r="D43" s="4"/>
      <c r="E43" s="5"/>
    </row>
    <row r="44" spans="1:5" ht="21" customHeight="1">
      <c r="A44" s="3" t="str">
        <f>"程静毅"</f>
        <v>程静毅</v>
      </c>
      <c r="B44" s="3">
        <v>20190916</v>
      </c>
      <c r="C44" s="3" t="s">
        <v>13</v>
      </c>
      <c r="D44" s="4"/>
      <c r="E44" s="5"/>
    </row>
    <row r="45" spans="1:5" ht="21" customHeight="1">
      <c r="A45" s="3" t="str">
        <f>"王培颖"</f>
        <v>王培颖</v>
      </c>
      <c r="B45" s="3">
        <v>20190917</v>
      </c>
      <c r="C45" s="3" t="s">
        <v>13</v>
      </c>
      <c r="D45" s="4"/>
      <c r="E45" s="5"/>
    </row>
    <row r="46" spans="1:5" ht="21" customHeight="1">
      <c r="A46" s="3" t="str">
        <f>"郑婷"</f>
        <v>郑婷</v>
      </c>
      <c r="B46" s="3">
        <v>20191008</v>
      </c>
      <c r="C46" s="3" t="s">
        <v>13</v>
      </c>
      <c r="D46" s="4"/>
      <c r="E46" s="5"/>
    </row>
    <row r="47" spans="1:5" ht="21" customHeight="1">
      <c r="A47" s="3" t="str">
        <f>"江晓"</f>
        <v>江晓</v>
      </c>
      <c r="B47" s="3">
        <v>20190702</v>
      </c>
      <c r="C47" s="3" t="s">
        <v>13</v>
      </c>
      <c r="D47" s="4"/>
      <c r="E47" s="5"/>
    </row>
    <row r="48" spans="1:5" ht="21" customHeight="1">
      <c r="A48" s="3" t="str">
        <f>"马云萍"</f>
        <v>马云萍</v>
      </c>
      <c r="B48" s="3">
        <v>20190718</v>
      </c>
      <c r="C48" s="3" t="s">
        <v>13</v>
      </c>
      <c r="D48" s="4"/>
      <c r="E48" s="5"/>
    </row>
    <row r="49" spans="1:5" ht="21" customHeight="1">
      <c r="A49" s="3" t="str">
        <f>"陈玉珠"</f>
        <v>陈玉珠</v>
      </c>
      <c r="B49" s="3">
        <v>20191006</v>
      </c>
      <c r="C49" s="3" t="s">
        <v>13</v>
      </c>
      <c r="D49" s="3"/>
      <c r="E49" s="5"/>
    </row>
    <row r="50" spans="1:5" ht="21" customHeight="1">
      <c r="A50" s="3" t="str">
        <f>"李莹"</f>
        <v>李莹</v>
      </c>
      <c r="B50" s="3">
        <v>20190814</v>
      </c>
      <c r="C50" s="3" t="s">
        <v>13</v>
      </c>
      <c r="D50" s="4"/>
      <c r="E50" s="5"/>
    </row>
    <row r="51" spans="1:5" ht="21" customHeight="1">
      <c r="A51" s="3" t="str">
        <f>"李朦迪"</f>
        <v>李朦迪</v>
      </c>
      <c r="B51" s="3">
        <v>20191016</v>
      </c>
      <c r="C51" s="3" t="s">
        <v>13</v>
      </c>
      <c r="D51" s="4"/>
      <c r="E51" s="5"/>
    </row>
    <row r="52" spans="1:5" ht="21" customHeight="1">
      <c r="A52" s="3" t="str">
        <f>"詹梦瑶"</f>
        <v>詹梦瑶</v>
      </c>
      <c r="B52" s="3">
        <v>20191002</v>
      </c>
      <c r="C52" s="3" t="s">
        <v>13</v>
      </c>
      <c r="D52" s="4"/>
      <c r="E52" s="5"/>
    </row>
    <row r="53" spans="1:5" ht="21" customHeight="1">
      <c r="A53" s="3" t="str">
        <f>"吴小可"</f>
        <v>吴小可</v>
      </c>
      <c r="B53" s="3">
        <v>20190827</v>
      </c>
      <c r="C53" s="3" t="s">
        <v>13</v>
      </c>
      <c r="D53" s="3"/>
      <c r="E53" s="5"/>
    </row>
    <row r="54" spans="1:5" ht="21" customHeight="1">
      <c r="A54" s="3" t="str">
        <f>"王晶"</f>
        <v>王晶</v>
      </c>
      <c r="B54" s="3">
        <v>20190502</v>
      </c>
      <c r="C54" s="3" t="s">
        <v>13</v>
      </c>
      <c r="D54" s="4"/>
      <c r="E54" s="5"/>
    </row>
    <row r="55" spans="1:5" ht="21" customHeight="1">
      <c r="A55" s="3" t="str">
        <f>"张可"</f>
        <v>张可</v>
      </c>
      <c r="B55" s="3">
        <v>20190622</v>
      </c>
      <c r="C55" s="3" t="s">
        <v>13</v>
      </c>
      <c r="D55" s="4"/>
      <c r="E55" s="5"/>
    </row>
    <row r="56" spans="1:5" ht="21" customHeight="1">
      <c r="A56" s="3" t="str">
        <f>"陈阳阳"</f>
        <v>陈阳阳</v>
      </c>
      <c r="B56" s="3">
        <v>20190722</v>
      </c>
      <c r="C56" s="3" t="s">
        <v>13</v>
      </c>
      <c r="D56" s="4"/>
      <c r="E56" s="5"/>
    </row>
    <row r="57" spans="1:5" ht="21" customHeight="1">
      <c r="A57" s="3" t="str">
        <f>"曹品婷"</f>
        <v>曹品婷</v>
      </c>
      <c r="B57" s="3">
        <v>20190822</v>
      </c>
      <c r="C57" s="3" t="s">
        <v>13</v>
      </c>
      <c r="D57" s="4"/>
      <c r="E57" s="5"/>
    </row>
    <row r="58" spans="1:5" ht="21" customHeight="1">
      <c r="A58" s="3" t="str">
        <f>"徐曼"</f>
        <v>徐曼</v>
      </c>
      <c r="B58" s="3">
        <v>20191306</v>
      </c>
      <c r="C58" s="3" t="s">
        <v>14</v>
      </c>
      <c r="D58" s="4"/>
      <c r="E58" s="5"/>
    </row>
    <row r="59" spans="1:5" ht="21" customHeight="1">
      <c r="A59" s="3" t="str">
        <f>"田亚楠"</f>
        <v>田亚楠</v>
      </c>
      <c r="B59" s="3">
        <v>20191819</v>
      </c>
      <c r="C59" s="3" t="s">
        <v>14</v>
      </c>
      <c r="D59" s="4"/>
      <c r="E59" s="5"/>
    </row>
    <row r="60" spans="1:5" ht="21" customHeight="1">
      <c r="A60" s="3" t="str">
        <f>"陈婷"</f>
        <v>陈婷</v>
      </c>
      <c r="B60" s="3">
        <v>20191210</v>
      </c>
      <c r="C60" s="3" t="s">
        <v>14</v>
      </c>
      <c r="D60" s="4"/>
      <c r="E60" s="5"/>
    </row>
    <row r="61" spans="1:5" ht="21" customHeight="1">
      <c r="A61" s="3" t="str">
        <f>"李迎仙"</f>
        <v>李迎仙</v>
      </c>
      <c r="B61" s="3">
        <v>20191921</v>
      </c>
      <c r="C61" s="3" t="s">
        <v>14</v>
      </c>
      <c r="D61" s="4"/>
      <c r="E61" s="5"/>
    </row>
    <row r="62" spans="1:5" ht="21" customHeight="1">
      <c r="A62" s="3" t="str">
        <f>"孙丽莹"</f>
        <v>孙丽莹</v>
      </c>
      <c r="B62" s="3">
        <v>20191223</v>
      </c>
      <c r="C62" s="3" t="s">
        <v>14</v>
      </c>
      <c r="D62" s="4"/>
      <c r="E62" s="5"/>
    </row>
    <row r="63" spans="1:5" ht="21" customHeight="1">
      <c r="A63" s="3" t="str">
        <f>"陈京丽"</f>
        <v>陈京丽</v>
      </c>
      <c r="B63" s="3">
        <v>20191228</v>
      </c>
      <c r="C63" s="3" t="s">
        <v>14</v>
      </c>
      <c r="D63" s="3"/>
      <c r="E63" s="5"/>
    </row>
    <row r="64" spans="1:5" ht="21" customHeight="1">
      <c r="A64" s="3" t="str">
        <f>"刘振华"</f>
        <v>刘振华</v>
      </c>
      <c r="B64" s="3">
        <v>20191509</v>
      </c>
      <c r="C64" s="3" t="s">
        <v>14</v>
      </c>
      <c r="D64" s="4"/>
      <c r="E64" s="5"/>
    </row>
    <row r="65" spans="1:5" ht="21" customHeight="1">
      <c r="A65" s="3" t="str">
        <f>"张宁"</f>
        <v>张宁</v>
      </c>
      <c r="B65" s="3">
        <v>20191720</v>
      </c>
      <c r="C65" s="3" t="s">
        <v>14</v>
      </c>
      <c r="D65" s="4"/>
      <c r="E65" s="5"/>
    </row>
    <row r="66" spans="1:5" ht="21" customHeight="1">
      <c r="A66" s="3" t="str">
        <f>"梁尧"</f>
        <v>梁尧</v>
      </c>
      <c r="B66" s="3">
        <v>20191909</v>
      </c>
      <c r="C66" s="3" t="s">
        <v>14</v>
      </c>
      <c r="D66" s="4"/>
      <c r="E66" s="5"/>
    </row>
    <row r="67" spans="1:5" ht="21" customHeight="1">
      <c r="A67" s="3" t="str">
        <f>"樊雅玲"</f>
        <v>樊雅玲</v>
      </c>
      <c r="B67" s="3">
        <v>20191314</v>
      </c>
      <c r="C67" s="3" t="s">
        <v>14</v>
      </c>
      <c r="D67" s="4"/>
      <c r="E67" s="5"/>
    </row>
    <row r="68" spans="1:5" ht="21" customHeight="1">
      <c r="A68" s="3" t="str">
        <f>"王冰"</f>
        <v>王冰</v>
      </c>
      <c r="B68" s="3">
        <v>20191926</v>
      </c>
      <c r="C68" s="3" t="s">
        <v>14</v>
      </c>
      <c r="D68" s="4"/>
      <c r="E68" s="5"/>
    </row>
    <row r="69" spans="1:5" ht="21" customHeight="1">
      <c r="A69" s="3" t="str">
        <f>"宋雪玲"</f>
        <v>宋雪玲</v>
      </c>
      <c r="B69" s="3">
        <v>20191611</v>
      </c>
      <c r="C69" s="3" t="s">
        <v>14</v>
      </c>
      <c r="D69" s="4"/>
      <c r="E69" s="5"/>
    </row>
    <row r="70" spans="1:5" ht="21" customHeight="1">
      <c r="A70" s="3" t="str">
        <f>"段苏倩"</f>
        <v>段苏倩</v>
      </c>
      <c r="B70" s="3">
        <v>20191414</v>
      </c>
      <c r="C70" s="3" t="s">
        <v>14</v>
      </c>
      <c r="D70" s="4"/>
      <c r="E70" s="5"/>
    </row>
    <row r="71" spans="1:5" ht="21" customHeight="1">
      <c r="A71" s="3" t="str">
        <f>"曹丝"</f>
        <v>曹丝</v>
      </c>
      <c r="B71" s="3">
        <v>20191702</v>
      </c>
      <c r="C71" s="3" t="s">
        <v>14</v>
      </c>
      <c r="D71" s="4"/>
      <c r="E71" s="5"/>
    </row>
    <row r="72" spans="1:5" ht="21" customHeight="1">
      <c r="A72" s="3" t="str">
        <f>"刘小宇"</f>
        <v>刘小宇</v>
      </c>
      <c r="B72" s="3">
        <v>20191616</v>
      </c>
      <c r="C72" s="3" t="s">
        <v>14</v>
      </c>
      <c r="D72" s="4"/>
      <c r="E72" s="5"/>
    </row>
    <row r="73" spans="1:5" ht="21" customHeight="1">
      <c r="A73" s="3" t="str">
        <f>"贺欣"</f>
        <v>贺欣</v>
      </c>
      <c r="B73" s="3">
        <v>20191825</v>
      </c>
      <c r="C73" s="3" t="s">
        <v>14</v>
      </c>
      <c r="D73" s="4"/>
      <c r="E73" s="5"/>
    </row>
    <row r="74" spans="1:5" ht="21" customHeight="1">
      <c r="A74" s="3" t="str">
        <f>"屈江"</f>
        <v>屈江</v>
      </c>
      <c r="B74" s="3">
        <v>20191929</v>
      </c>
      <c r="C74" s="3" t="s">
        <v>14</v>
      </c>
      <c r="D74" s="4"/>
      <c r="E74" s="5"/>
    </row>
    <row r="75" spans="1:5" ht="21" customHeight="1">
      <c r="A75" s="3" t="str">
        <f>"潘娜"</f>
        <v>潘娜</v>
      </c>
      <c r="B75" s="3">
        <v>20191812</v>
      </c>
      <c r="C75" s="3" t="s">
        <v>14</v>
      </c>
      <c r="D75" s="4"/>
      <c r="E75" s="5"/>
    </row>
    <row r="76" spans="1:5" ht="21" customHeight="1">
      <c r="A76" s="3" t="str">
        <f>"归玉洁"</f>
        <v>归玉洁</v>
      </c>
      <c r="B76" s="3">
        <v>20191617</v>
      </c>
      <c r="C76" s="3" t="s">
        <v>14</v>
      </c>
      <c r="D76" s="3"/>
      <c r="E76" s="5"/>
    </row>
    <row r="77" spans="1:5" ht="21" customHeight="1">
      <c r="A77" s="3" t="str">
        <f>"晋晓曈"</f>
        <v>晋晓曈</v>
      </c>
      <c r="B77" s="3">
        <v>20191220</v>
      </c>
      <c r="C77" s="3" t="s">
        <v>14</v>
      </c>
      <c r="D77" s="4"/>
      <c r="E77" s="5"/>
    </row>
    <row r="78" spans="1:5" ht="21" customHeight="1">
      <c r="A78" s="6" t="str">
        <f>"王松瑶"</f>
        <v>王松瑶</v>
      </c>
      <c r="B78" s="6">
        <v>20192018</v>
      </c>
      <c r="C78" s="6" t="s">
        <v>15</v>
      </c>
      <c r="D78" s="4"/>
      <c r="E78" s="5"/>
    </row>
    <row r="79" spans="1:5" ht="21" customHeight="1">
      <c r="A79" s="3" t="str">
        <f>"刘聪玲"</f>
        <v>刘聪玲</v>
      </c>
      <c r="B79" s="3">
        <v>20192122</v>
      </c>
      <c r="C79" s="3" t="s">
        <v>15</v>
      </c>
      <c r="D79" s="4"/>
      <c r="E79" s="5"/>
    </row>
    <row r="80" spans="1:5" ht="21" customHeight="1">
      <c r="A80" s="3" t="str">
        <f>"李丹"</f>
        <v>李丹</v>
      </c>
      <c r="B80" s="3">
        <v>20192022</v>
      </c>
      <c r="C80" s="3" t="s">
        <v>15</v>
      </c>
      <c r="D80" s="4"/>
      <c r="E80" s="5"/>
    </row>
    <row r="81" spans="1:5" ht="21" customHeight="1">
      <c r="A81" s="3" t="str">
        <f>"陶满珠"</f>
        <v>陶满珠</v>
      </c>
      <c r="B81" s="3">
        <v>20192016</v>
      </c>
      <c r="C81" s="3" t="s">
        <v>15</v>
      </c>
      <c r="D81" s="4"/>
      <c r="E81" s="5"/>
    </row>
    <row r="82" spans="1:5" ht="21" customHeight="1">
      <c r="A82" s="3" t="str">
        <f>"郭昂"</f>
        <v>郭昂</v>
      </c>
      <c r="B82" s="3">
        <v>20192102</v>
      </c>
      <c r="C82" s="3" t="s">
        <v>15</v>
      </c>
      <c r="D82" s="4"/>
      <c r="E82" s="5"/>
    </row>
    <row r="83" spans="1:5" ht="21" customHeight="1">
      <c r="A83" s="3" t="str">
        <f>"王天娇"</f>
        <v>王天娇</v>
      </c>
      <c r="B83" s="3">
        <v>20192110</v>
      </c>
      <c r="C83" s="3" t="s">
        <v>15</v>
      </c>
      <c r="D83" s="3"/>
      <c r="E83" s="5"/>
    </row>
    <row r="84" spans="1:5" ht="21" customHeight="1">
      <c r="A84" s="3" t="str">
        <f>"文靖"</f>
        <v>文靖</v>
      </c>
      <c r="B84" s="3">
        <v>20192126</v>
      </c>
      <c r="C84" s="3" t="s">
        <v>15</v>
      </c>
      <c r="D84" s="4"/>
      <c r="E84" s="5"/>
    </row>
    <row r="85" spans="1:5" ht="21" customHeight="1">
      <c r="A85" s="3" t="str">
        <f>"杨一凡"</f>
        <v>杨一凡</v>
      </c>
      <c r="B85" s="3">
        <v>20192017</v>
      </c>
      <c r="C85" s="3" t="s">
        <v>15</v>
      </c>
      <c r="D85" s="4"/>
      <c r="E85" s="5"/>
    </row>
    <row r="86" spans="1:5" ht="21" customHeight="1">
      <c r="A86" s="3" t="str">
        <f>"赵东亚"</f>
        <v>赵东亚</v>
      </c>
      <c r="B86" s="3">
        <v>20192020</v>
      </c>
      <c r="C86" s="3" t="s">
        <v>15</v>
      </c>
      <c r="D86" s="4"/>
      <c r="E86" s="5"/>
    </row>
    <row r="87" spans="1:5" ht="21" customHeight="1">
      <c r="A87" s="3" t="str">
        <f>"樊婷"</f>
        <v>樊婷</v>
      </c>
      <c r="B87" s="3">
        <v>20192211</v>
      </c>
      <c r="C87" s="3" t="s">
        <v>16</v>
      </c>
      <c r="D87" s="4"/>
      <c r="E87" s="5"/>
    </row>
    <row r="88" spans="1:5" ht="21" customHeight="1">
      <c r="A88" s="3" t="str">
        <f>"全江孔"</f>
        <v>全江孔</v>
      </c>
      <c r="B88" s="3">
        <v>20192204</v>
      </c>
      <c r="C88" s="3" t="s">
        <v>16</v>
      </c>
      <c r="D88" s="4"/>
      <c r="E88" s="5"/>
    </row>
    <row r="89" spans="1:5" ht="21" customHeight="1">
      <c r="A89" s="3" t="str">
        <f>"芦良雨"</f>
        <v>芦良雨</v>
      </c>
      <c r="B89" s="3">
        <v>20192220</v>
      </c>
      <c r="C89" s="3" t="s">
        <v>17</v>
      </c>
      <c r="D89" s="4"/>
      <c r="E89" s="5"/>
    </row>
    <row r="90" spans="1:5" ht="21" customHeight="1">
      <c r="A90" s="3" t="str">
        <f>"刘平"</f>
        <v>刘平</v>
      </c>
      <c r="B90" s="3">
        <v>20192307</v>
      </c>
      <c r="C90" s="3" t="s">
        <v>17</v>
      </c>
      <c r="D90" s="4"/>
      <c r="E90" s="5"/>
    </row>
    <row r="91" spans="1:5" ht="21" customHeight="1">
      <c r="A91" s="3" t="str">
        <f>"李璇"</f>
        <v>李璇</v>
      </c>
      <c r="B91" s="3">
        <v>20192226</v>
      </c>
      <c r="C91" s="3" t="s">
        <v>17</v>
      </c>
      <c r="D91" s="4"/>
      <c r="E91" s="5"/>
    </row>
    <row r="92" spans="1:5" ht="21" customHeight="1">
      <c r="A92" s="3" t="str">
        <f>"刘泽帮"</f>
        <v>刘泽帮</v>
      </c>
      <c r="B92" s="3">
        <v>20192311</v>
      </c>
      <c r="C92" s="3" t="s">
        <v>18</v>
      </c>
      <c r="D92" s="4"/>
      <c r="E92" s="5"/>
    </row>
    <row r="93" spans="1:5" ht="21" customHeight="1">
      <c r="A93" s="3" t="str">
        <f>"齐惠惠"</f>
        <v>齐惠惠</v>
      </c>
      <c r="B93" s="3">
        <v>20192313</v>
      </c>
      <c r="C93" s="3" t="s">
        <v>19</v>
      </c>
      <c r="D93" s="3"/>
      <c r="E93" s="5"/>
    </row>
    <row r="94" spans="1:5" ht="21" customHeight="1">
      <c r="A94" s="3" t="str">
        <f>"王玮"</f>
        <v>王玮</v>
      </c>
      <c r="B94" s="3">
        <v>20192329</v>
      </c>
      <c r="C94" s="3" t="s">
        <v>19</v>
      </c>
      <c r="D94" s="3"/>
      <c r="E94" s="5"/>
    </row>
    <row r="95" spans="1:5" ht="21" customHeight="1">
      <c r="A95" s="3" t="str">
        <f>"庞英杰"</f>
        <v>庞英杰</v>
      </c>
      <c r="B95" s="3">
        <v>20192314</v>
      </c>
      <c r="C95" s="3" t="s">
        <v>19</v>
      </c>
      <c r="D95" s="3"/>
      <c r="E95" s="5"/>
    </row>
    <row r="96" spans="1:4" ht="21" customHeight="1">
      <c r="A96" s="3" t="s">
        <v>113</v>
      </c>
      <c r="B96" s="3">
        <v>20190401134</v>
      </c>
      <c r="C96" s="3" t="s">
        <v>114</v>
      </c>
      <c r="D96" s="3"/>
    </row>
    <row r="97" spans="1:4" ht="21" customHeight="1">
      <c r="A97" s="3" t="s">
        <v>115</v>
      </c>
      <c r="B97" s="3">
        <v>20190601031</v>
      </c>
      <c r="C97" s="3" t="s">
        <v>114</v>
      </c>
      <c r="D97" s="3"/>
    </row>
    <row r="98" spans="1:4" ht="21" customHeight="1">
      <c r="A98" s="8" t="s">
        <v>116</v>
      </c>
      <c r="B98" s="3">
        <v>20190602008</v>
      </c>
      <c r="C98" s="3" t="s">
        <v>114</v>
      </c>
      <c r="D98" s="3"/>
    </row>
    <row r="99" spans="1:4" ht="21" customHeight="1">
      <c r="A99" s="3" t="s">
        <v>117</v>
      </c>
      <c r="B99" s="3">
        <v>20190602026</v>
      </c>
      <c r="C99" s="3" t="s">
        <v>114</v>
      </c>
      <c r="D99" s="3"/>
    </row>
    <row r="100" spans="1:4" ht="21" customHeight="1">
      <c r="A100" s="3" t="s">
        <v>118</v>
      </c>
      <c r="B100" s="3">
        <v>20190602038</v>
      </c>
      <c r="C100" s="3" t="s">
        <v>114</v>
      </c>
      <c r="D100" s="3"/>
    </row>
    <row r="101" spans="1:4" ht="21" customHeight="1">
      <c r="A101" s="3" t="s">
        <v>97</v>
      </c>
      <c r="B101" s="3">
        <v>20190401037</v>
      </c>
      <c r="C101" s="3" t="s">
        <v>98</v>
      </c>
      <c r="D101" s="3"/>
    </row>
    <row r="102" spans="1:4" ht="21" customHeight="1">
      <c r="A102" s="3" t="s">
        <v>99</v>
      </c>
      <c r="B102" s="3">
        <v>20190401046</v>
      </c>
      <c r="C102" s="3" t="s">
        <v>98</v>
      </c>
      <c r="D102" s="3"/>
    </row>
    <row r="103" spans="1:4" ht="21" customHeight="1">
      <c r="A103" s="3" t="s">
        <v>100</v>
      </c>
      <c r="B103" s="3">
        <v>20190401047</v>
      </c>
      <c r="C103" s="3" t="s">
        <v>98</v>
      </c>
      <c r="D103" s="3"/>
    </row>
    <row r="104" spans="1:4" ht="21" customHeight="1">
      <c r="A104" s="3" t="s">
        <v>101</v>
      </c>
      <c r="B104" s="3">
        <v>20190401067</v>
      </c>
      <c r="C104" s="3" t="s">
        <v>98</v>
      </c>
      <c r="D104" s="3"/>
    </row>
    <row r="105" spans="1:4" ht="21" customHeight="1">
      <c r="A105" s="3" t="s">
        <v>102</v>
      </c>
      <c r="B105" s="3">
        <v>20190401108</v>
      </c>
      <c r="C105" s="3" t="s">
        <v>98</v>
      </c>
      <c r="D105" s="3"/>
    </row>
    <row r="106" spans="1:4" ht="21" customHeight="1">
      <c r="A106" s="3" t="s">
        <v>103</v>
      </c>
      <c r="B106" s="3">
        <v>20190401116</v>
      </c>
      <c r="C106" s="3" t="s">
        <v>98</v>
      </c>
      <c r="D106" s="3"/>
    </row>
    <row r="107" spans="1:4" ht="21" customHeight="1">
      <c r="A107" s="3" t="s">
        <v>104</v>
      </c>
      <c r="B107" s="3">
        <v>20190401119</v>
      </c>
      <c r="C107" s="3" t="s">
        <v>98</v>
      </c>
      <c r="D107" s="3"/>
    </row>
    <row r="108" spans="1:4" ht="21" customHeight="1">
      <c r="A108" s="3" t="s">
        <v>105</v>
      </c>
      <c r="B108" s="3">
        <v>20190401120</v>
      </c>
      <c r="C108" s="3" t="s">
        <v>98</v>
      </c>
      <c r="D108" s="3"/>
    </row>
    <row r="109" spans="1:4" ht="21" customHeight="1">
      <c r="A109" s="3" t="s">
        <v>106</v>
      </c>
      <c r="B109" s="3">
        <v>20190401127</v>
      </c>
      <c r="C109" s="3" t="s">
        <v>98</v>
      </c>
      <c r="D109" s="3"/>
    </row>
    <row r="110" spans="1:4" ht="21" customHeight="1">
      <c r="A110" s="3" t="s">
        <v>107</v>
      </c>
      <c r="B110" s="3">
        <v>20190401132</v>
      </c>
      <c r="C110" s="3" t="s">
        <v>98</v>
      </c>
      <c r="D110" s="3"/>
    </row>
    <row r="111" spans="1:4" ht="21" customHeight="1">
      <c r="A111" s="3" t="s">
        <v>108</v>
      </c>
      <c r="B111" s="3">
        <v>20190401143</v>
      </c>
      <c r="C111" s="3" t="s">
        <v>98</v>
      </c>
      <c r="D111" s="3"/>
    </row>
    <row r="112" spans="1:4" ht="21" customHeight="1">
      <c r="A112" s="3" t="s">
        <v>109</v>
      </c>
      <c r="B112" s="3">
        <v>20190601003</v>
      </c>
      <c r="C112" s="3" t="s">
        <v>98</v>
      </c>
      <c r="D112" s="3"/>
    </row>
    <row r="113" spans="1:4" ht="21" customHeight="1">
      <c r="A113" s="3" t="s">
        <v>110</v>
      </c>
      <c r="B113" s="3">
        <v>20190602004</v>
      </c>
      <c r="C113" s="3" t="s">
        <v>98</v>
      </c>
      <c r="D113" s="3"/>
    </row>
    <row r="114" spans="1:4" ht="21" customHeight="1">
      <c r="A114" s="3" t="s">
        <v>111</v>
      </c>
      <c r="B114" s="3">
        <v>20190602021</v>
      </c>
      <c r="C114" s="3" t="s">
        <v>98</v>
      </c>
      <c r="D114" s="3"/>
    </row>
    <row r="115" spans="1:4" ht="21" customHeight="1">
      <c r="A115" s="3" t="s">
        <v>112</v>
      </c>
      <c r="B115" s="3">
        <v>20190602030</v>
      </c>
      <c r="C115" s="3" t="s">
        <v>98</v>
      </c>
      <c r="D115" s="3"/>
    </row>
    <row r="116" spans="1:4" ht="21" customHeight="1">
      <c r="A116" s="3" t="s">
        <v>81</v>
      </c>
      <c r="B116" s="3">
        <v>20190401012</v>
      </c>
      <c r="C116" s="3" t="s">
        <v>82</v>
      </c>
      <c r="D116" s="3"/>
    </row>
    <row r="117" spans="1:4" ht="21" customHeight="1">
      <c r="A117" s="3" t="s">
        <v>83</v>
      </c>
      <c r="B117" s="3">
        <v>20190401025</v>
      </c>
      <c r="C117" s="3" t="s">
        <v>82</v>
      </c>
      <c r="D117" s="3"/>
    </row>
    <row r="118" spans="1:4" ht="21" customHeight="1">
      <c r="A118" s="3" t="s">
        <v>84</v>
      </c>
      <c r="B118" s="3">
        <v>20190401033</v>
      </c>
      <c r="C118" s="3" t="s">
        <v>82</v>
      </c>
      <c r="D118" s="3"/>
    </row>
    <row r="119" spans="1:4" ht="21" customHeight="1">
      <c r="A119" s="3" t="s">
        <v>85</v>
      </c>
      <c r="B119" s="3">
        <v>20190401034</v>
      </c>
      <c r="C119" s="3" t="s">
        <v>82</v>
      </c>
      <c r="D119" s="3"/>
    </row>
    <row r="120" spans="1:4" ht="21" customHeight="1">
      <c r="A120" s="3" t="s">
        <v>86</v>
      </c>
      <c r="B120" s="3">
        <v>20190401043</v>
      </c>
      <c r="C120" s="3" t="s">
        <v>82</v>
      </c>
      <c r="D120" s="3"/>
    </row>
    <row r="121" spans="1:4" ht="21" customHeight="1">
      <c r="A121" s="3" t="s">
        <v>87</v>
      </c>
      <c r="B121" s="3">
        <v>20190401044</v>
      </c>
      <c r="C121" s="3" t="s">
        <v>82</v>
      </c>
      <c r="D121" s="3"/>
    </row>
    <row r="122" spans="1:4" ht="21" customHeight="1">
      <c r="A122" s="3" t="s">
        <v>88</v>
      </c>
      <c r="B122" s="3">
        <v>20190401070</v>
      </c>
      <c r="C122" s="3" t="s">
        <v>82</v>
      </c>
      <c r="D122" s="3"/>
    </row>
    <row r="123" spans="1:4" ht="21" customHeight="1">
      <c r="A123" s="3" t="s">
        <v>89</v>
      </c>
      <c r="B123" s="3">
        <v>20190401072</v>
      </c>
      <c r="C123" s="3" t="s">
        <v>82</v>
      </c>
      <c r="D123" s="3"/>
    </row>
    <row r="124" spans="1:4" ht="21" customHeight="1">
      <c r="A124" s="3" t="s">
        <v>90</v>
      </c>
      <c r="B124" s="3">
        <v>20190401075</v>
      </c>
      <c r="C124" s="3" t="s">
        <v>82</v>
      </c>
      <c r="D124" s="3"/>
    </row>
    <row r="125" spans="1:4" ht="21" customHeight="1">
      <c r="A125" s="3" t="s">
        <v>91</v>
      </c>
      <c r="B125" s="3">
        <v>20190401089</v>
      </c>
      <c r="C125" s="3" t="s">
        <v>82</v>
      </c>
      <c r="D125" s="3"/>
    </row>
    <row r="126" spans="1:4" ht="21" customHeight="1">
      <c r="A126" s="3" t="s">
        <v>92</v>
      </c>
      <c r="B126" s="3">
        <v>20190401102</v>
      </c>
      <c r="C126" s="3" t="s">
        <v>82</v>
      </c>
      <c r="D126" s="3"/>
    </row>
    <row r="127" spans="1:4" ht="21" customHeight="1">
      <c r="A127" s="3" t="s">
        <v>93</v>
      </c>
      <c r="B127" s="3">
        <v>20190401138</v>
      </c>
      <c r="C127" s="3" t="s">
        <v>82</v>
      </c>
      <c r="D127" s="3"/>
    </row>
    <row r="128" spans="1:4" ht="21" customHeight="1">
      <c r="A128" s="3" t="s">
        <v>94</v>
      </c>
      <c r="B128" s="3">
        <v>20190602018</v>
      </c>
      <c r="C128" s="3" t="s">
        <v>82</v>
      </c>
      <c r="D128" s="3"/>
    </row>
    <row r="129" spans="1:4" ht="21" customHeight="1">
      <c r="A129" s="3" t="s">
        <v>95</v>
      </c>
      <c r="B129" s="3"/>
      <c r="C129" s="3" t="s">
        <v>82</v>
      </c>
      <c r="D129" s="3" t="s">
        <v>36</v>
      </c>
    </row>
    <row r="130" spans="1:4" ht="21" customHeight="1">
      <c r="A130" s="3" t="s">
        <v>96</v>
      </c>
      <c r="B130" s="3"/>
      <c r="C130" s="3" t="s">
        <v>82</v>
      </c>
      <c r="D130" s="3" t="s">
        <v>36</v>
      </c>
    </row>
    <row r="131" spans="1:4" ht="21" customHeight="1">
      <c r="A131" s="3" t="s">
        <v>79</v>
      </c>
      <c r="B131" s="3">
        <v>20190401010</v>
      </c>
      <c r="C131" s="3" t="s">
        <v>80</v>
      </c>
      <c r="D131" s="3"/>
    </row>
    <row r="132" spans="1:4" ht="21" customHeight="1">
      <c r="A132" s="3" t="s">
        <v>76</v>
      </c>
      <c r="B132" s="3">
        <v>20190401039</v>
      </c>
      <c r="C132" s="3" t="s">
        <v>77</v>
      </c>
      <c r="D132" s="3"/>
    </row>
    <row r="133" spans="1:4" ht="21" customHeight="1">
      <c r="A133" s="3" t="s">
        <v>78</v>
      </c>
      <c r="B133" s="3">
        <v>20190401114</v>
      </c>
      <c r="C133" s="3" t="s">
        <v>77</v>
      </c>
      <c r="D133" s="3"/>
    </row>
    <row r="134" spans="1:4" ht="21" customHeight="1">
      <c r="A134" s="3" t="s">
        <v>68</v>
      </c>
      <c r="B134" s="3">
        <v>20190401008</v>
      </c>
      <c r="C134" s="3" t="s">
        <v>69</v>
      </c>
      <c r="D134" s="3"/>
    </row>
    <row r="135" spans="1:4" ht="21" customHeight="1">
      <c r="A135" s="3" t="s">
        <v>70</v>
      </c>
      <c r="B135" s="3">
        <v>20190401018</v>
      </c>
      <c r="C135" s="3" t="s">
        <v>69</v>
      </c>
      <c r="D135" s="3"/>
    </row>
    <row r="136" spans="1:4" ht="21" customHeight="1">
      <c r="A136" s="3" t="s">
        <v>71</v>
      </c>
      <c r="B136" s="3">
        <v>20190401058</v>
      </c>
      <c r="C136" s="3" t="s">
        <v>69</v>
      </c>
      <c r="D136" s="3"/>
    </row>
    <row r="137" spans="1:4" ht="21" customHeight="1">
      <c r="A137" s="3" t="s">
        <v>72</v>
      </c>
      <c r="B137" s="3">
        <v>20190401068</v>
      </c>
      <c r="C137" s="3" t="s">
        <v>69</v>
      </c>
      <c r="D137" s="3"/>
    </row>
    <row r="138" spans="1:4" ht="21" customHeight="1">
      <c r="A138" s="3" t="s">
        <v>73</v>
      </c>
      <c r="B138" s="3">
        <v>20190401135</v>
      </c>
      <c r="C138" s="3" t="s">
        <v>69</v>
      </c>
      <c r="D138" s="3"/>
    </row>
    <row r="139" spans="1:4" ht="21" customHeight="1">
      <c r="A139" s="3" t="s">
        <v>74</v>
      </c>
      <c r="B139" s="3">
        <v>20190601020</v>
      </c>
      <c r="C139" s="3" t="s">
        <v>69</v>
      </c>
      <c r="D139" s="3"/>
    </row>
    <row r="140" spans="1:4" ht="21" customHeight="1">
      <c r="A140" s="3" t="s">
        <v>75</v>
      </c>
      <c r="B140" s="3">
        <v>20190601030</v>
      </c>
      <c r="C140" s="3" t="s">
        <v>69</v>
      </c>
      <c r="D140" s="3"/>
    </row>
    <row r="141" spans="1:4" ht="21" customHeight="1">
      <c r="A141" s="3" t="s">
        <v>66</v>
      </c>
      <c r="B141" s="3">
        <v>20190401113</v>
      </c>
      <c r="C141" s="3" t="s">
        <v>67</v>
      </c>
      <c r="D141" s="3"/>
    </row>
    <row r="142" spans="1:4" ht="21" customHeight="1">
      <c r="A142" s="3" t="s">
        <v>47</v>
      </c>
      <c r="B142" s="3">
        <v>20190401011</v>
      </c>
      <c r="C142" s="3" t="s">
        <v>48</v>
      </c>
      <c r="D142" s="3"/>
    </row>
    <row r="143" spans="1:4" ht="21" customHeight="1">
      <c r="A143" s="3" t="s">
        <v>49</v>
      </c>
      <c r="B143" s="3">
        <v>20190401024</v>
      </c>
      <c r="C143" s="3" t="s">
        <v>48</v>
      </c>
      <c r="D143" s="3"/>
    </row>
    <row r="144" spans="1:4" ht="21" customHeight="1">
      <c r="A144" s="3" t="s">
        <v>50</v>
      </c>
      <c r="B144" s="3">
        <v>20190401041</v>
      </c>
      <c r="C144" s="3" t="s">
        <v>48</v>
      </c>
      <c r="D144" s="3"/>
    </row>
    <row r="145" spans="1:4" ht="21" customHeight="1">
      <c r="A145" s="3" t="s">
        <v>51</v>
      </c>
      <c r="B145" s="3">
        <v>20190401045</v>
      </c>
      <c r="C145" s="3" t="s">
        <v>48</v>
      </c>
      <c r="D145" s="3"/>
    </row>
    <row r="146" spans="1:4" ht="21" customHeight="1">
      <c r="A146" s="3" t="s">
        <v>52</v>
      </c>
      <c r="B146" s="3">
        <v>20190401061</v>
      </c>
      <c r="C146" s="3" t="s">
        <v>48</v>
      </c>
      <c r="D146" s="3"/>
    </row>
    <row r="147" spans="1:4" ht="21" customHeight="1">
      <c r="A147" s="3" t="s">
        <v>53</v>
      </c>
      <c r="B147" s="3">
        <v>20190401064</v>
      </c>
      <c r="C147" s="3" t="s">
        <v>48</v>
      </c>
      <c r="D147" s="3"/>
    </row>
    <row r="148" spans="1:4" ht="21" customHeight="1">
      <c r="A148" s="3" t="s">
        <v>54</v>
      </c>
      <c r="B148" s="3">
        <v>20190401076</v>
      </c>
      <c r="C148" s="3" t="s">
        <v>48</v>
      </c>
      <c r="D148" s="3"/>
    </row>
    <row r="149" spans="1:4" ht="21" customHeight="1">
      <c r="A149" s="3" t="s">
        <v>55</v>
      </c>
      <c r="B149" s="3">
        <v>20190401086</v>
      </c>
      <c r="C149" s="3" t="s">
        <v>48</v>
      </c>
      <c r="D149" s="3"/>
    </row>
    <row r="150" spans="1:4" ht="21" customHeight="1">
      <c r="A150" s="3" t="s">
        <v>56</v>
      </c>
      <c r="B150" s="3">
        <v>20190401088</v>
      </c>
      <c r="C150" s="3" t="s">
        <v>48</v>
      </c>
      <c r="D150" s="3"/>
    </row>
    <row r="151" spans="1:4" ht="21" customHeight="1">
      <c r="A151" s="3" t="s">
        <v>57</v>
      </c>
      <c r="B151" s="3">
        <v>20190401092</v>
      </c>
      <c r="C151" s="3" t="s">
        <v>48</v>
      </c>
      <c r="D151" s="3"/>
    </row>
    <row r="152" spans="1:4" ht="21" customHeight="1">
      <c r="A152" s="3" t="s">
        <v>58</v>
      </c>
      <c r="B152" s="3">
        <v>20190401093</v>
      </c>
      <c r="C152" s="3" t="s">
        <v>48</v>
      </c>
      <c r="D152" s="3"/>
    </row>
    <row r="153" spans="1:4" ht="21" customHeight="1">
      <c r="A153" s="3" t="s">
        <v>59</v>
      </c>
      <c r="B153" s="3">
        <v>20190401101</v>
      </c>
      <c r="C153" s="3" t="s">
        <v>48</v>
      </c>
      <c r="D153" s="3"/>
    </row>
    <row r="154" spans="1:4" ht="21" customHeight="1">
      <c r="A154" s="3" t="s">
        <v>60</v>
      </c>
      <c r="B154" s="3">
        <v>20190401103</v>
      </c>
      <c r="C154" s="3" t="s">
        <v>48</v>
      </c>
      <c r="D154" s="3"/>
    </row>
    <row r="155" spans="1:4" ht="21" customHeight="1">
      <c r="A155" s="3" t="s">
        <v>61</v>
      </c>
      <c r="B155" s="3">
        <v>20190401117</v>
      </c>
      <c r="C155" s="3" t="s">
        <v>48</v>
      </c>
      <c r="D155" s="3"/>
    </row>
    <row r="156" spans="1:4" ht="21" customHeight="1">
      <c r="A156" s="3" t="s">
        <v>62</v>
      </c>
      <c r="B156" s="3">
        <v>20190401121</v>
      </c>
      <c r="C156" s="3" t="s">
        <v>48</v>
      </c>
      <c r="D156" s="3"/>
    </row>
    <row r="157" spans="1:4" ht="21" customHeight="1">
      <c r="A157" s="3" t="s">
        <v>63</v>
      </c>
      <c r="B157" s="3">
        <v>20190401137</v>
      </c>
      <c r="C157" s="3" t="s">
        <v>48</v>
      </c>
      <c r="D157" s="3"/>
    </row>
    <row r="158" spans="1:4" ht="21" customHeight="1">
      <c r="A158" s="3" t="s">
        <v>64</v>
      </c>
      <c r="B158" s="3"/>
      <c r="C158" s="3" t="s">
        <v>48</v>
      </c>
      <c r="D158" s="3" t="s">
        <v>36</v>
      </c>
    </row>
    <row r="159" spans="1:4" ht="21" customHeight="1">
      <c r="A159" s="3" t="s">
        <v>65</v>
      </c>
      <c r="B159" s="3"/>
      <c r="C159" s="3" t="s">
        <v>48</v>
      </c>
      <c r="D159" s="3" t="s">
        <v>36</v>
      </c>
    </row>
    <row r="160" spans="1:4" ht="21" customHeight="1">
      <c r="A160" s="3" t="s">
        <v>41</v>
      </c>
      <c r="B160" s="3">
        <v>20190401014</v>
      </c>
      <c r="C160" s="3" t="s">
        <v>42</v>
      </c>
      <c r="D160" s="3"/>
    </row>
    <row r="161" spans="1:4" ht="21" customHeight="1">
      <c r="A161" s="3" t="s">
        <v>43</v>
      </c>
      <c r="B161" s="3">
        <v>20190401048</v>
      </c>
      <c r="C161" s="3" t="s">
        <v>42</v>
      </c>
      <c r="D161" s="3"/>
    </row>
    <row r="162" spans="1:4" ht="21" customHeight="1">
      <c r="A162" s="3" t="s">
        <v>44</v>
      </c>
      <c r="B162" s="3">
        <v>20190401077</v>
      </c>
      <c r="C162" s="3" t="s">
        <v>42</v>
      </c>
      <c r="D162" s="3"/>
    </row>
    <row r="163" spans="1:4" ht="21" customHeight="1">
      <c r="A163" s="3" t="s">
        <v>45</v>
      </c>
      <c r="B163" s="3">
        <v>20190401104</v>
      </c>
      <c r="C163" s="3" t="s">
        <v>42</v>
      </c>
      <c r="D163" s="3"/>
    </row>
    <row r="164" spans="1:4" ht="21" customHeight="1">
      <c r="A164" s="3" t="s">
        <v>46</v>
      </c>
      <c r="B164" s="3">
        <v>20190401105</v>
      </c>
      <c r="C164" s="3" t="s">
        <v>42</v>
      </c>
      <c r="D164" s="3"/>
    </row>
    <row r="165" spans="1:4" ht="21" customHeight="1">
      <c r="A165" s="3" t="s">
        <v>37</v>
      </c>
      <c r="B165" s="3">
        <v>20190401147</v>
      </c>
      <c r="C165" s="3" t="s">
        <v>38</v>
      </c>
      <c r="D165" s="3"/>
    </row>
    <row r="166" spans="1:4" ht="21" customHeight="1">
      <c r="A166" s="3" t="s">
        <v>39</v>
      </c>
      <c r="B166" s="3">
        <v>20190602046</v>
      </c>
      <c r="C166" s="3" t="s">
        <v>38</v>
      </c>
      <c r="D166" s="3"/>
    </row>
    <row r="167" spans="1:4" ht="21" customHeight="1">
      <c r="A167" s="3" t="s">
        <v>40</v>
      </c>
      <c r="B167" s="3"/>
      <c r="C167" s="3" t="s">
        <v>38</v>
      </c>
      <c r="D167" s="3" t="s">
        <v>36</v>
      </c>
    </row>
    <row r="168" spans="1:4" ht="21" customHeight="1">
      <c r="A168" s="3" t="s">
        <v>27</v>
      </c>
      <c r="B168" s="3">
        <v>20190401035</v>
      </c>
      <c r="C168" s="3" t="s">
        <v>28</v>
      </c>
      <c r="D168" s="3"/>
    </row>
    <row r="169" spans="1:4" ht="21" customHeight="1">
      <c r="A169" s="3" t="s">
        <v>29</v>
      </c>
      <c r="B169" s="3">
        <v>20190401060</v>
      </c>
      <c r="C169" s="3" t="s">
        <v>28</v>
      </c>
      <c r="D169" s="3"/>
    </row>
    <row r="170" spans="1:4" ht="21" customHeight="1">
      <c r="A170" s="3" t="s">
        <v>30</v>
      </c>
      <c r="B170" s="3">
        <v>20190401085</v>
      </c>
      <c r="C170" s="3" t="s">
        <v>28</v>
      </c>
      <c r="D170" s="3"/>
    </row>
    <row r="171" spans="1:4" ht="21" customHeight="1">
      <c r="A171" s="3" t="s">
        <v>31</v>
      </c>
      <c r="B171" s="3">
        <v>20190401106</v>
      </c>
      <c r="C171" s="3" t="s">
        <v>28</v>
      </c>
      <c r="D171" s="3"/>
    </row>
    <row r="172" spans="1:4" ht="21" customHeight="1">
      <c r="A172" s="3" t="s">
        <v>32</v>
      </c>
      <c r="B172" s="3">
        <v>20190401118</v>
      </c>
      <c r="C172" s="3" t="s">
        <v>28</v>
      </c>
      <c r="D172" s="3"/>
    </row>
    <row r="173" spans="1:4" ht="21" customHeight="1">
      <c r="A173" s="3" t="s">
        <v>33</v>
      </c>
      <c r="B173" s="3">
        <v>20190401124</v>
      </c>
      <c r="C173" s="3" t="s">
        <v>28</v>
      </c>
      <c r="D173" s="3"/>
    </row>
    <row r="174" spans="1:4" ht="21" customHeight="1">
      <c r="A174" s="3" t="s">
        <v>34</v>
      </c>
      <c r="B174" s="3">
        <v>20190401125</v>
      </c>
      <c r="C174" s="3" t="s">
        <v>28</v>
      </c>
      <c r="D174" s="3"/>
    </row>
    <row r="175" spans="1:4" ht="21" customHeight="1">
      <c r="A175" s="3" t="s">
        <v>35</v>
      </c>
      <c r="B175" s="3"/>
      <c r="C175" s="3" t="s">
        <v>28</v>
      </c>
      <c r="D175" s="3" t="s">
        <v>36</v>
      </c>
    </row>
    <row r="176" spans="1:4" ht="21" customHeight="1">
      <c r="A176" s="3" t="s">
        <v>20</v>
      </c>
      <c r="B176" s="3">
        <v>20190401095</v>
      </c>
      <c r="C176" s="3" t="s">
        <v>21</v>
      </c>
      <c r="D176" s="3"/>
    </row>
    <row r="177" spans="1:4" ht="21" customHeight="1">
      <c r="A177" s="3" t="s">
        <v>22</v>
      </c>
      <c r="B177" s="3">
        <v>20190401131</v>
      </c>
      <c r="C177" s="3" t="s">
        <v>21</v>
      </c>
      <c r="D177" s="3"/>
    </row>
    <row r="178" spans="1:4" ht="21" customHeight="1">
      <c r="A178" s="3" t="s">
        <v>23</v>
      </c>
      <c r="B178" s="3">
        <v>20190601012</v>
      </c>
      <c r="C178" s="3" t="s">
        <v>21</v>
      </c>
      <c r="D178" s="3"/>
    </row>
    <row r="179" spans="1:4" ht="21" customHeight="1">
      <c r="A179" s="3" t="s">
        <v>24</v>
      </c>
      <c r="B179" s="3">
        <v>20190601024</v>
      </c>
      <c r="C179" s="3" t="s">
        <v>21</v>
      </c>
      <c r="D179" s="3"/>
    </row>
    <row r="180" spans="1:4" ht="21" customHeight="1">
      <c r="A180" s="3" t="s">
        <v>25</v>
      </c>
      <c r="B180" s="3">
        <v>20190602011</v>
      </c>
      <c r="C180" s="3" t="s">
        <v>21</v>
      </c>
      <c r="D180" s="3"/>
    </row>
    <row r="181" spans="1:4" ht="21" customHeight="1">
      <c r="A181" s="3" t="s">
        <v>26</v>
      </c>
      <c r="B181" s="3">
        <v>20190602016</v>
      </c>
      <c r="C181" s="3" t="s">
        <v>21</v>
      </c>
      <c r="D181" s="3"/>
    </row>
  </sheetData>
  <autoFilter ref="A3:F181"/>
  <mergeCells count="1">
    <mergeCell ref="A2:D2"/>
  </mergeCells>
  <conditionalFormatting sqref="A1:A1048576">
    <cfRule type="duplicateValues" priority="1" dxfId="0">
      <formula>AND(COUNTIF($A$1:$A$1048576,A1)&gt;1,NOT(ISBLANK(A1)))</formula>
    </cfRule>
  </conditionalFormatting>
  <printOptions horizontalCentered="1"/>
  <pageMargins left="0.7086614173228347" right="0.7086614173228347" top="0.21" bottom="0.3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2019-08-20T01:54:31Z</cp:lastPrinted>
  <dcterms:created xsi:type="dcterms:W3CDTF">2019-08-20T00:58:14Z</dcterms:created>
  <dcterms:modified xsi:type="dcterms:W3CDTF">2019-08-20T10:29:48Z</dcterms:modified>
  <cp:category/>
  <cp:version/>
  <cp:contentType/>
  <cp:contentStatus/>
</cp:coreProperties>
</file>